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christa.knight_epicc\Downloads\"/>
    </mc:Choice>
  </mc:AlternateContent>
  <xr:revisionPtr revIDLastSave="0" documentId="13_ncr:1_{ECDD6F15-D5C8-48BA-9AC2-956F1DEC4699}" xr6:coauthVersionLast="47" xr6:coauthVersionMax="47" xr10:uidLastSave="{00000000-0000-0000-0000-000000000000}"/>
  <bookViews>
    <workbookView xWindow="-108" yWindow="-108" windowWidth="23256" windowHeight="12456" xr2:uid="{89640D5B-6D4D-4E4E-A53E-1E458E82C495}"/>
  </bookViews>
  <sheets>
    <sheet name="Strong Readers Website Form"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1" l="1"/>
  <c r="C7" i="1"/>
  <c r="C6" i="1"/>
  <c r="C5" i="1"/>
  <c r="C32" i="1"/>
  <c r="C31" i="1"/>
  <c r="C30" i="1"/>
  <c r="C29" i="1"/>
  <c r="C24" i="1"/>
  <c r="C23" i="1"/>
  <c r="C22" i="1"/>
  <c r="C21" i="1"/>
  <c r="C16" i="1"/>
  <c r="C15" i="1"/>
  <c r="C14" i="1"/>
  <c r="C13" i="1"/>
  <c r="C44"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<sst xmlns="http://schemas.openxmlformats.org/spreadsheetml/2006/main" count="63" uniqueCount="35">
  <si>
    <t>Kindergarten</t>
  </si>
  <si>
    <t>First Grade</t>
  </si>
  <si>
    <t>Second Grade</t>
  </si>
  <si>
    <t>Third Grade</t>
  </si>
  <si>
    <t>Number of students who have been enrolled in the district for less than 2 years</t>
  </si>
  <si>
    <t>Number of students who did not meet grade-level target on the screener</t>
  </si>
  <si>
    <t>Number of students who demonstrated proficiency on the screener</t>
  </si>
  <si>
    <t>Number of students who are on an IEP and demonstrated proficiency on the screener</t>
  </si>
  <si>
    <t>% of Kindergarten Students</t>
  </si>
  <si>
    <t>% of First Grade Students</t>
  </si>
  <si>
    <t>% of Second Grade Students</t>
  </si>
  <si>
    <t>% of Third Grade Students</t>
  </si>
  <si>
    <t>Total number of students in grade-level</t>
  </si>
  <si>
    <t>Total number of students on an IEP</t>
  </si>
  <si>
    <t>Description</t>
  </si>
  <si>
    <t>Number of staff implementing the provisions of the Strong Readers Act</t>
  </si>
  <si>
    <t>Average daily classroom time devoted to implementing the provisions of the Strong Readers Act</t>
  </si>
  <si>
    <t>Included Expenses</t>
  </si>
  <si>
    <t>Amount</t>
  </si>
  <si>
    <t>Instruction</t>
  </si>
  <si>
    <t>Books, technology, and salaries</t>
  </si>
  <si>
    <t>Instructional Staff Training</t>
  </si>
  <si>
    <t>Registration, travel, or stipends related to literacy trainings</t>
  </si>
  <si>
    <t>Academic Student Assessment</t>
  </si>
  <si>
    <t>Diagnostic and progress monitoring assessments</t>
  </si>
  <si>
    <t>Vehicle Operation Services</t>
  </si>
  <si>
    <t>Salaries for summer school bus drivers</t>
  </si>
  <si>
    <t>Total</t>
  </si>
  <si>
    <t>Not Applicable</t>
  </si>
  <si>
    <t>District Expenditures</t>
  </si>
  <si>
    <t>Strong Readers Student Data</t>
  </si>
  <si>
    <t>Strong Readers Required Website Information</t>
  </si>
  <si>
    <t>Strong Readers School Data</t>
  </si>
  <si>
    <t>Core reading instruction is at least 90 minutes daily. Since our services are delivered virtually to students, additional instructional time varies based on individual student needs. Students in need of Tier 2 reading services are provided targeted interventions at least 30 minutes, 1x weekly.  Students in need of Tier 3 reading services are provided intensive intervention at least 30 minutes, 2x weekly. These minutes are in addition to core reading instruction and average out to different daily amounts depending on each student's level of need. </t>
  </si>
  <si>
    <t xml:space="preserve">Epic's SRA Administrative Guidelines: https://drive.google.com/file/d/1SFDUsqVUa2tiqpYyeeS4VqoCh2M644zP/view?usp=sharing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</si>
</sst>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quot;$&quot;#,##0.00"/>
  </numFmts>
  <fonts count="15" x14ac:knownFonts="1">
    <font>
      <sz val="11"/>
      <color theme="1"/>
      <name val="Aptos Narrow"/>
      <family val="2"/>
      <scheme val="minor"/>
    </font>
    <font>
      <sz val="18"/>
      <color theme="3"/>
      <name val="Aptos Display"/>
      <family val="2"/>
      <scheme val="major"/>
    </font>
    <font>
      <b/>
      <sz val="24"/>
      <color rgb="FFFFFFFF"/>
      <name val="Arial"/>
      <family val="2"/>
    </font>
    <font>
      <sz val="11"/>
      <color theme="1"/>
      <name val="Arial"/>
      <family val="2"/>
    </font>
    <font>
      <sz val="14"/>
      <color theme="1"/>
      <name val="Arial"/>
      <family val="2"/>
    </font>
    <font>
      <sz val="12"/>
      <name val="Arial"/>
      <family val="2"/>
    </font>
    <font>
      <sz val="12"/>
      <color theme="1"/>
      <name val="Arial"/>
      <family val="2"/>
    </font>
    <font>
      <b/>
      <sz val="12"/>
      <color theme="1" tint="0.14999847407452621"/>
      <name val="Arial"/>
      <family val="2"/>
    </font>
    <font>
      <sz val="12"/>
      <color rgb="FF000000"/>
      <name val="Arial"/>
      <family val="2"/>
    </font>
    <font>
      <sz val="12"/>
      <color rgb="FF9D9D9D"/>
      <name val="Arial"/>
      <family val="2"/>
    </font>
    <font>
      <b/>
      <sz val="14"/>
      <color theme="0"/>
      <name val="Arial"/>
      <family val="2"/>
    </font>
    <font>
      <sz val="8"/>
      <name val="Aptos Narrow"/>
      <family val="2"/>
      <scheme val="minor"/>
    </font>
    <font>
      <sz val="11"/>
      <color theme="1"/>
      <name val="Aptos Narrow"/>
      <family val="2"/>
      <scheme val="minor"/>
    </font>
    <font>
      <b/>
      <sz val="12"/>
      <name val="Arial"/>
      <family val="2"/>
    </font>
    <font>
      <sz val="14"/>
      <color rgb="FFFFFFFF"/>
      <name val="Arial"/>
      <family val="2"/>
    </font>
  </fonts>
  <fills count="7">
    <fill>
      <patternFill patternType="none"/>
    </fill>
    <fill>
      <patternFill patternType="gray125"/>
    </fill>
    <fill>
      <patternFill patternType="solid">
        <fgColor rgb="FF004989"/>
        <bgColor indexed="64"/>
      </patternFill>
    </fill>
    <fill>
      <patternFill patternType="solid">
        <fgColor rgb="FFE0E0E0"/>
        <bgColor indexed="64"/>
      </patternFill>
    </fill>
    <fill>
      <patternFill patternType="solid">
        <fgColor rgb="FFE0E0E0"/>
        <bgColor rgb="FF000000"/>
      </patternFill>
    </fill>
    <fill>
      <patternFill patternType="solid">
        <fgColor theme="0"/>
        <bgColor indexed="64"/>
      </patternFill>
    </fill>
    <fill>
      <patternFill patternType="solid">
        <fgColor rgb="FFFFFFFF"/>
        <bgColor indexed="64"/>
      </patternFill>
    </fill>
  </fills>
  <borders count="52">
    <border>
      <left/>
      <right/>
      <top/>
      <bottom/>
      <diagonal/>
    </border>
    <border>
      <left style="thin">
        <color theme="0"/>
      </left>
      <right style="thin">
        <color theme="0"/>
      </right>
      <top/>
      <bottom/>
      <diagonal/>
    </border>
    <border>
      <left/>
      <right style="thin">
        <color theme="0"/>
      </right>
      <top/>
      <bottom style="thin">
        <color theme="0"/>
      </bottom>
      <diagonal/>
    </border>
    <border>
      <left/>
      <right/>
      <top style="thin">
        <color theme="0"/>
      </top>
      <bottom/>
      <diagonal/>
    </border>
    <border>
      <left style="thin">
        <color indexed="64"/>
      </left>
      <right style="thin">
        <color indexed="64"/>
      </right>
      <top style="thin">
        <color indexed="64"/>
      </top>
      <bottom style="thin">
        <color indexed="64"/>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
      <left style="thin">
        <color rgb="FF000000"/>
      </left>
      <right/>
      <top style="thin">
        <color rgb="FF000000"/>
      </top>
      <bottom/>
      <diagonal/>
    </border>
    <border>
      <left/>
      <right/>
      <top style="thin">
        <color auto="1"/>
      </top>
      <bottom style="thin">
        <color auto="1"/>
      </bottom>
      <diagonal/>
    </border>
    <border>
      <left/>
      <right/>
      <top style="thin">
        <color auto="1"/>
      </top>
      <bottom/>
      <diagonal/>
    </border>
    <border>
      <left/>
      <right/>
      <top style="thin">
        <color theme="1"/>
      </top>
      <bottom style="thin">
        <color auto="1"/>
      </bottom>
      <diagonal/>
    </border>
    <border>
      <left style="medium">
        <color rgb="FF000000"/>
      </left>
      <right/>
      <top style="medium">
        <color rgb="FF000000"/>
      </top>
      <bottom/>
      <diagonal/>
    </border>
    <border>
      <left style="medium">
        <color indexed="64"/>
      </left>
      <right style="medium">
        <color indexed="64"/>
      </right>
      <top style="medium">
        <color indexed="64"/>
      </top>
      <bottom style="medium">
        <color indexed="64"/>
      </bottom>
      <diagonal/>
    </border>
    <border>
      <left/>
      <right style="thin">
        <color theme="0"/>
      </right>
      <top/>
      <bottom/>
      <diagonal/>
    </border>
    <border>
      <left/>
      <right/>
      <top/>
      <bottom style="thin">
        <color auto="1"/>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thin">
        <color theme="0"/>
      </bottom>
      <diagonal/>
    </border>
    <border>
      <left style="thin">
        <color rgb="FF000000"/>
      </left>
      <right/>
      <top/>
      <bottom style="thin">
        <color rgb="FF000000"/>
      </bottom>
      <diagonal/>
    </border>
    <border>
      <left/>
      <right/>
      <top/>
      <bottom style="thin">
        <color rgb="FF000000"/>
      </bottom>
      <diagonal/>
    </border>
    <border>
      <left style="thin">
        <color theme="0"/>
      </left>
      <right style="thin">
        <color theme="0"/>
      </right>
      <top style="thin">
        <color theme="0"/>
      </top>
      <bottom style="thin">
        <color theme="0"/>
      </bottom>
      <diagonal/>
    </border>
    <border>
      <left style="thin">
        <color theme="0"/>
      </left>
      <right/>
      <top/>
      <bottom style="thin">
        <color theme="0"/>
      </bottom>
      <diagonal/>
    </border>
    <border>
      <left/>
      <right/>
      <top style="thin">
        <color theme="0"/>
      </top>
      <bottom style="thin">
        <color theme="0"/>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right style="thin">
        <color theme="0"/>
      </right>
      <top style="thin">
        <color indexed="64"/>
      </top>
      <bottom style="medium">
        <color indexed="64"/>
      </bottom>
      <diagonal/>
    </border>
    <border>
      <left style="thin">
        <color indexed="64"/>
      </left>
      <right/>
      <top style="medium">
        <color indexed="64"/>
      </top>
      <bottom style="medium">
        <color indexed="64"/>
      </bottom>
      <diagonal/>
    </border>
    <border>
      <left style="thin">
        <color theme="0"/>
      </left>
      <right/>
      <top style="thin">
        <color theme="0"/>
      </top>
      <bottom style="thin">
        <color theme="0"/>
      </bottom>
      <diagonal/>
    </border>
    <border>
      <left/>
      <right style="thin">
        <color theme="0"/>
      </right>
      <top style="thin">
        <color indexed="64"/>
      </top>
      <bottom/>
      <diagonal/>
    </border>
    <border>
      <left style="thin">
        <color theme="0"/>
      </left>
      <right style="thin">
        <color theme="0"/>
      </right>
      <top style="thin">
        <color indexed="64"/>
      </top>
      <bottom/>
      <diagonal/>
    </border>
    <border>
      <left/>
      <right style="thin">
        <color indexed="64"/>
      </right>
      <top style="thin">
        <color indexed="64"/>
      </top>
      <bottom/>
      <diagonal/>
    </border>
    <border>
      <left/>
      <right/>
      <top style="medium">
        <color theme="0"/>
      </top>
      <bottom style="medium">
        <color theme="0"/>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theme="1"/>
      </top>
      <bottom/>
      <diagonal/>
    </border>
    <border>
      <left style="thin">
        <color indexed="64"/>
      </left>
      <right style="medium">
        <color theme="1"/>
      </right>
      <top style="medium">
        <color theme="1"/>
      </top>
      <bottom/>
      <diagonal/>
    </border>
    <border>
      <left style="thin">
        <color indexed="64"/>
      </left>
      <right style="thin">
        <color indexed="64"/>
      </right>
      <top/>
      <bottom/>
      <diagonal/>
    </border>
    <border>
      <left style="thin">
        <color indexed="64"/>
      </left>
      <right style="thin">
        <color indexed="64"/>
      </right>
      <top/>
      <bottom style="medium">
        <color theme="1"/>
      </bottom>
      <diagonal/>
    </border>
    <border>
      <left style="medium">
        <color indexed="64"/>
      </left>
      <right/>
      <top style="medium">
        <color indexed="64"/>
      </top>
      <bottom style="thin">
        <color auto="1"/>
      </bottom>
      <diagonal/>
    </border>
    <border>
      <left style="thin">
        <color indexed="64"/>
      </left>
      <right style="thin">
        <color indexed="64"/>
      </right>
      <top style="medium">
        <color indexed="64"/>
      </top>
      <bottom style="thin">
        <color auto="1"/>
      </bottom>
      <diagonal/>
    </border>
    <border>
      <left style="thin">
        <color indexed="64"/>
      </left>
      <right style="medium">
        <color indexed="64"/>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indexed="64"/>
      </left>
      <right style="thin">
        <color indexed="64"/>
      </right>
      <top style="thin">
        <color auto="1"/>
      </top>
      <bottom style="medium">
        <color indexed="64"/>
      </bottom>
      <diagonal/>
    </border>
    <border>
      <left/>
      <right/>
      <top style="medium">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theme="1"/>
      </left>
      <right style="thin">
        <color indexed="64"/>
      </right>
      <top/>
      <bottom style="medium">
        <color theme="1"/>
      </bottom>
      <diagonal/>
    </border>
  </borders>
  <cellStyleXfs count="3">
    <xf numFmtId="0" fontId="0" fillId="0" borderId="0"/>
    <xf numFmtId="0" fontId="1" fillId="0" borderId="0" applyNumberFormat="0" applyFill="0" applyBorder="0" applyAlignment="0" applyProtection="0"/>
    <xf numFmtId="9" fontId="12" fillId="0" borderId="0" applyFont="0" applyFill="0" applyBorder="0" applyAlignment="0" applyProtection="0"/>
  </cellStyleXfs>
  <cellXfs count="74">
    <xf numFmtId="0" fontId="0" fillId="0" borderId="0" xfId="0"/>
    <xf numFmtId="0" fontId="2" fillId="2" borderId="12" xfId="1" applyFont="1" applyFill="1" applyBorder="1" applyAlignment="1">
      <alignment vertical="center" wrapText="1"/>
    </xf>
    <xf numFmtId="0" fontId="3" fillId="0" borderId="14" xfId="0" applyFont="1" applyBorder="1"/>
    <xf numFmtId="0" fontId="3" fillId="0" borderId="29" xfId="0" applyFont="1" applyBorder="1"/>
    <xf numFmtId="0" fontId="3" fillId="0" borderId="30" xfId="0" applyFont="1" applyBorder="1"/>
    <xf numFmtId="0" fontId="3" fillId="0" borderId="31" xfId="0" applyFont="1" applyBorder="1"/>
    <xf numFmtId="0" fontId="3" fillId="0" borderId="0" xfId="0" applyFont="1"/>
    <xf numFmtId="0" fontId="4" fillId="2" borderId="16" xfId="0" applyFont="1" applyFill="1" applyBorder="1" applyAlignment="1">
      <alignment vertical="center" wrapText="1"/>
    </xf>
    <xf numFmtId="0" fontId="3" fillId="0" borderId="32" xfId="0" applyFont="1" applyBorder="1" applyAlignment="1">
      <alignment wrapText="1"/>
    </xf>
    <xf numFmtId="0" fontId="5" fillId="3" borderId="15" xfId="0" applyFont="1" applyFill="1" applyBorder="1" applyAlignment="1">
      <alignment horizontal="left" vertical="top"/>
    </xf>
    <xf numFmtId="0" fontId="5" fillId="3" borderId="9" xfId="0" applyFont="1" applyFill="1" applyBorder="1" applyAlignment="1">
      <alignment horizontal="left" vertical="top"/>
    </xf>
    <xf numFmtId="0" fontId="5" fillId="3" borderId="10" xfId="0" applyFont="1" applyFill="1" applyBorder="1" applyAlignment="1">
      <alignment horizontal="left" vertical="top"/>
    </xf>
    <xf numFmtId="0" fontId="3" fillId="0" borderId="2" xfId="0" applyFont="1" applyBorder="1"/>
    <xf numFmtId="0" fontId="3" fillId="0" borderId="24" xfId="0" applyFont="1" applyBorder="1"/>
    <xf numFmtId="0" fontId="3" fillId="0" borderId="18" xfId="0" applyFont="1" applyBorder="1"/>
    <xf numFmtId="0" fontId="4" fillId="2" borderId="13" xfId="0" applyFont="1" applyFill="1" applyBorder="1" applyAlignment="1">
      <alignment vertical="center" wrapText="1"/>
    </xf>
    <xf numFmtId="0" fontId="3" fillId="0" borderId="21" xfId="0" applyFont="1" applyBorder="1"/>
    <xf numFmtId="0" fontId="3" fillId="0" borderId="25" xfId="0" applyFont="1" applyBorder="1"/>
    <xf numFmtId="0" fontId="3" fillId="0" borderId="23" xfId="0" applyFont="1" applyBorder="1"/>
    <xf numFmtId="0" fontId="5" fillId="3" borderId="11" xfId="0" applyFont="1" applyFill="1" applyBorder="1" applyAlignment="1">
      <alignment horizontal="left" vertical="top"/>
    </xf>
    <xf numFmtId="0" fontId="3" fillId="0" borderId="28" xfId="0" applyFont="1" applyBorder="1"/>
    <xf numFmtId="0" fontId="3" fillId="0" borderId="26" xfId="0" applyFont="1" applyBorder="1"/>
    <xf numFmtId="0" fontId="4" fillId="2" borderId="17" xfId="0" applyFont="1" applyFill="1" applyBorder="1" applyAlignment="1">
      <alignment vertical="center" wrapText="1"/>
    </xf>
    <xf numFmtId="0" fontId="4" fillId="2" borderId="27" xfId="0" applyFont="1" applyFill="1" applyBorder="1" applyAlignment="1">
      <alignment vertical="center" wrapText="1"/>
    </xf>
    <xf numFmtId="0" fontId="3" fillId="0" borderId="22" xfId="0" applyFont="1" applyBorder="1"/>
    <xf numFmtId="0" fontId="8" fillId="3" borderId="19" xfId="0" applyFont="1" applyFill="1" applyBorder="1" applyAlignment="1">
      <alignment vertical="center" wrapText="1"/>
    </xf>
    <xf numFmtId="164" fontId="8" fillId="3" borderId="20" xfId="0" applyNumberFormat="1" applyFont="1" applyFill="1" applyBorder="1" applyAlignment="1" applyProtection="1">
      <alignment vertical="center"/>
      <protection locked="0"/>
    </xf>
    <xf numFmtId="0" fontId="8" fillId="3" borderId="6" xfId="0" applyFont="1" applyFill="1" applyBorder="1" applyAlignment="1">
      <alignment vertical="center" wrapText="1"/>
    </xf>
    <xf numFmtId="164" fontId="8" fillId="3" borderId="5" xfId="0" applyNumberFormat="1" applyFont="1" applyFill="1" applyBorder="1" applyAlignment="1" applyProtection="1">
      <alignment vertical="center"/>
      <protection locked="0"/>
    </xf>
    <xf numFmtId="164" fontId="8" fillId="3" borderId="7" xfId="0" applyNumberFormat="1" applyFont="1" applyFill="1" applyBorder="1" applyAlignment="1" applyProtection="1">
      <alignment vertical="center"/>
      <protection locked="0"/>
    </xf>
    <xf numFmtId="0" fontId="8" fillId="4" borderId="8" xfId="0" applyFont="1" applyFill="1" applyBorder="1" applyAlignment="1">
      <alignment vertical="center" wrapText="1"/>
    </xf>
    <xf numFmtId="164" fontId="8" fillId="3" borderId="8" xfId="0" applyNumberFormat="1" applyFont="1" applyFill="1" applyBorder="1" applyAlignment="1" applyProtection="1">
      <alignment vertical="center"/>
      <protection locked="0"/>
    </xf>
    <xf numFmtId="0" fontId="3" fillId="0" borderId="1" xfId="0" applyFont="1" applyBorder="1"/>
    <xf numFmtId="0" fontId="3" fillId="0" borderId="33" xfId="0" applyFont="1" applyBorder="1"/>
    <xf numFmtId="0" fontId="14" fillId="2" borderId="38" xfId="0" applyFont="1" applyFill="1" applyBorder="1" applyAlignment="1">
      <alignment vertical="center" wrapText="1"/>
    </xf>
    <xf numFmtId="0" fontId="4" fillId="2" borderId="39" xfId="0" applyFont="1" applyFill="1" applyBorder="1" applyAlignment="1">
      <alignment vertical="center" wrapText="1"/>
    </xf>
    <xf numFmtId="0" fontId="6" fillId="3" borderId="0" xfId="0" applyFont="1" applyFill="1" applyAlignment="1">
      <alignment horizontal="center" vertical="center"/>
    </xf>
    <xf numFmtId="9" fontId="0" fillId="3" borderId="0" xfId="2" applyFont="1" applyFill="1" applyAlignment="1">
      <alignment horizontal="center" vertical="center"/>
    </xf>
    <xf numFmtId="0" fontId="6" fillId="3" borderId="4" xfId="0" applyFont="1" applyFill="1" applyBorder="1" applyAlignment="1">
      <alignment horizontal="center" vertical="center"/>
    </xf>
    <xf numFmtId="0" fontId="13" fillId="5" borderId="0" xfId="0" applyFont="1" applyFill="1" applyAlignment="1">
      <alignment horizontal="left" vertical="top"/>
    </xf>
    <xf numFmtId="0" fontId="14" fillId="2" borderId="40" xfId="0" applyFont="1" applyFill="1" applyBorder="1" applyAlignment="1">
      <alignment vertical="center" wrapText="1"/>
    </xf>
    <xf numFmtId="0" fontId="6" fillId="5" borderId="0" xfId="0" applyFont="1" applyFill="1" applyAlignment="1">
      <alignment horizontal="center" vertical="center"/>
    </xf>
    <xf numFmtId="9" fontId="0" fillId="5" borderId="0" xfId="0" applyNumberFormat="1" applyFill="1" applyAlignment="1">
      <alignment horizontal="center" vertical="center"/>
    </xf>
    <xf numFmtId="0" fontId="14" fillId="2" borderId="34" xfId="0" applyFont="1" applyFill="1" applyBorder="1" applyAlignment="1">
      <alignment vertical="center" wrapText="1"/>
    </xf>
    <xf numFmtId="0" fontId="13" fillId="3" borderId="42" xfId="0" applyFont="1" applyFill="1" applyBorder="1" applyAlignment="1">
      <alignment horizontal="left" vertical="top"/>
    </xf>
    <xf numFmtId="0" fontId="6" fillId="3" borderId="43" xfId="0" applyFont="1" applyFill="1" applyBorder="1" applyAlignment="1">
      <alignment horizontal="center" vertical="center"/>
    </xf>
    <xf numFmtId="0" fontId="6" fillId="3" borderId="44" xfId="0" applyFont="1" applyFill="1" applyBorder="1" applyAlignment="1">
      <alignment horizontal="center" vertical="center"/>
    </xf>
    <xf numFmtId="0" fontId="13" fillId="3" borderId="45" xfId="0" applyFont="1" applyFill="1" applyBorder="1" applyAlignment="1">
      <alignment horizontal="left" vertical="top"/>
    </xf>
    <xf numFmtId="0" fontId="6" fillId="3" borderId="36" xfId="0" applyFont="1" applyFill="1" applyBorder="1" applyAlignment="1">
      <alignment horizontal="center" vertical="center"/>
    </xf>
    <xf numFmtId="9" fontId="0" fillId="3" borderId="36" xfId="2" applyFont="1" applyFill="1" applyBorder="1" applyAlignment="1">
      <alignment horizontal="center" vertical="center"/>
    </xf>
    <xf numFmtId="9" fontId="0" fillId="3" borderId="36" xfId="0" applyNumberFormat="1" applyFill="1" applyBorder="1" applyAlignment="1">
      <alignment horizontal="center" vertical="center"/>
    </xf>
    <xf numFmtId="0" fontId="13" fillId="3" borderId="46" xfId="0" applyFont="1" applyFill="1" applyBorder="1" applyAlignment="1">
      <alignment horizontal="left" vertical="top"/>
    </xf>
    <xf numFmtId="0" fontId="6" fillId="3" borderId="47" xfId="0" applyFont="1" applyFill="1" applyBorder="1" applyAlignment="1">
      <alignment horizontal="center" vertical="center"/>
    </xf>
    <xf numFmtId="9" fontId="0" fillId="3" borderId="37" xfId="0" applyNumberFormat="1" applyFill="1" applyBorder="1" applyAlignment="1">
      <alignment horizontal="center" vertical="center"/>
    </xf>
    <xf numFmtId="0" fontId="14" fillId="2" borderId="35" xfId="0" applyFont="1" applyFill="1" applyBorder="1" applyAlignment="1">
      <alignment vertical="center" wrapText="1"/>
    </xf>
    <xf numFmtId="9" fontId="0" fillId="3" borderId="37" xfId="2" applyFont="1" applyFill="1" applyBorder="1" applyAlignment="1">
      <alignment horizontal="center" vertical="center"/>
    </xf>
    <xf numFmtId="0" fontId="4" fillId="2" borderId="34" xfId="0" applyFont="1" applyFill="1" applyBorder="1" applyAlignment="1">
      <alignment vertical="center" wrapText="1"/>
    </xf>
    <xf numFmtId="0" fontId="4" fillId="2" borderId="38" xfId="0" applyFont="1" applyFill="1" applyBorder="1" applyAlignment="1">
      <alignment vertical="center" wrapText="1"/>
    </xf>
    <xf numFmtId="0" fontId="5" fillId="3" borderId="42" xfId="0" applyFont="1" applyFill="1" applyBorder="1" applyAlignment="1">
      <alignment horizontal="left" vertical="top"/>
    </xf>
    <xf numFmtId="0" fontId="5" fillId="3" borderId="45" xfId="0" applyFont="1" applyFill="1" applyBorder="1" applyAlignment="1">
      <alignment horizontal="left" vertical="top"/>
    </xf>
    <xf numFmtId="0" fontId="5" fillId="3" borderId="46" xfId="0" applyFont="1" applyFill="1" applyBorder="1" applyAlignment="1">
      <alignment horizontal="left" vertical="top"/>
    </xf>
    <xf numFmtId="0" fontId="6" fillId="3" borderId="48" xfId="0" applyFont="1" applyFill="1" applyBorder="1" applyAlignment="1">
      <alignment horizontal="center" vertical="center"/>
    </xf>
    <xf numFmtId="0" fontId="6" fillId="3" borderId="33" xfId="0" applyFont="1" applyFill="1" applyBorder="1" applyAlignment="1">
      <alignment horizontal="center" vertical="center"/>
    </xf>
    <xf numFmtId="0" fontId="7" fillId="3" borderId="49" xfId="0" applyFont="1" applyFill="1" applyBorder="1" applyAlignment="1" applyProtection="1">
      <alignment vertical="top"/>
      <protection locked="0"/>
    </xf>
    <xf numFmtId="0" fontId="7" fillId="3" borderId="50" xfId="0" applyFont="1" applyFill="1" applyBorder="1" applyAlignment="1" applyProtection="1">
      <alignment vertical="top" wrapText="1"/>
      <protection locked="0"/>
    </xf>
    <xf numFmtId="0" fontId="3" fillId="2" borderId="0" xfId="0" applyFont="1" applyFill="1"/>
    <xf numFmtId="0" fontId="4" fillId="2" borderId="51" xfId="0" applyFont="1" applyFill="1" applyBorder="1" applyAlignment="1">
      <alignment vertical="center" wrapText="1"/>
    </xf>
    <xf numFmtId="0" fontId="4" fillId="2" borderId="41" xfId="0" applyFont="1" applyFill="1" applyBorder="1" applyAlignment="1">
      <alignment vertical="center" wrapText="1"/>
    </xf>
    <xf numFmtId="0" fontId="3" fillId="2" borderId="0" xfId="0" applyFont="1" applyFill="1" applyAlignment="1">
      <alignment horizontal="right" vertical="center"/>
    </xf>
    <xf numFmtId="0" fontId="3" fillId="6" borderId="0" xfId="0" applyFont="1" applyFill="1" applyAlignment="1">
      <alignment vertical="center"/>
    </xf>
    <xf numFmtId="0" fontId="10" fillId="2" borderId="2" xfId="0" applyFont="1" applyFill="1" applyBorder="1" applyAlignment="1">
      <alignment horizontal="right" vertical="center" wrapText="1"/>
    </xf>
    <xf numFmtId="164" fontId="10" fillId="2" borderId="2" xfId="0" applyNumberFormat="1" applyFont="1" applyFill="1" applyBorder="1" applyAlignment="1">
      <alignment horizontal="right" vertical="center" wrapText="1"/>
    </xf>
    <xf numFmtId="0" fontId="9" fillId="2" borderId="3" xfId="0" applyFont="1" applyFill="1" applyBorder="1" applyAlignment="1">
      <alignment vertical="center"/>
    </xf>
    <xf numFmtId="0" fontId="5" fillId="3" borderId="11" xfId="0" applyFont="1" applyFill="1" applyBorder="1" applyAlignment="1">
      <alignment horizontal="left" vertical="top" wrapText="1"/>
    </xf>
  </cellXfs>
  <cellStyles count="3">
    <cellStyle name="Normal" xfId="0" builtinId="0"/>
    <cellStyle name="Percent" xfId="2" builtinId="5"/>
    <cellStyle name="Title" xfId="1" builtinId="15"/>
  </cellStyles>
  <dxfs count="40">
    <dxf>
      <font>
        <b/>
        <i val="0"/>
        <strike val="0"/>
        <condense val="0"/>
        <extend val="0"/>
        <outline val="0"/>
        <shadow val="0"/>
        <u val="none"/>
        <vertAlign val="baseline"/>
        <sz val="14"/>
        <color theme="0"/>
        <name val="Arial"/>
        <family val="2"/>
        <scheme val="none"/>
      </font>
      <numFmt numFmtId="164" formatCode="&quot;$&quot;#,##0.00"/>
      <fill>
        <patternFill patternType="solid">
          <fgColor indexed="64"/>
          <bgColor rgb="FF004989"/>
        </patternFill>
      </fill>
      <alignment horizontal="right" vertical="center" textRotation="0" wrapText="1" indent="0" justifyLastLine="0" shrinkToFit="0" readingOrder="0"/>
      <border diagonalUp="0" diagonalDown="0" outline="0">
        <left/>
        <right style="thin">
          <color theme="0"/>
        </right>
        <top/>
        <bottom style="thin">
          <color theme="0"/>
        </bottom>
      </border>
    </dxf>
    <dxf>
      <font>
        <b/>
        <i val="0"/>
        <strike val="0"/>
        <condense val="0"/>
        <extend val="0"/>
        <outline val="0"/>
        <shadow val="0"/>
        <u val="none"/>
        <vertAlign val="baseline"/>
        <sz val="14"/>
        <color theme="0"/>
        <name val="Arial"/>
        <family val="2"/>
        <scheme val="none"/>
      </font>
      <fill>
        <patternFill patternType="solid">
          <fgColor indexed="64"/>
          <bgColor rgb="FF004989"/>
        </patternFill>
      </fill>
      <alignment horizontal="right" vertical="center" textRotation="0" wrapText="1" indent="0" justifyLastLine="0" shrinkToFit="0" readingOrder="0"/>
      <border diagonalUp="0" diagonalDown="0" outline="0">
        <left/>
        <right style="thin">
          <color theme="0"/>
        </right>
        <top/>
        <bottom style="thin">
          <color theme="0"/>
        </bottom>
      </border>
    </dxf>
    <dxf>
      <font>
        <b val="0"/>
        <i val="0"/>
        <strike val="0"/>
        <condense val="0"/>
        <extend val="0"/>
        <outline val="0"/>
        <shadow val="0"/>
        <u val="none"/>
        <vertAlign val="baseline"/>
        <sz val="12"/>
        <color rgb="FF9D9D9D"/>
        <name val="Arial"/>
        <family val="2"/>
        <scheme val="none"/>
      </font>
      <fill>
        <patternFill patternType="solid">
          <fgColor indexed="64"/>
          <bgColor rgb="FF004989"/>
        </patternFill>
      </fill>
      <alignment horizontal="general" vertical="center" textRotation="0" wrapText="0" indent="0" justifyLastLine="0" shrinkToFit="0" readingOrder="0"/>
      <border diagonalUp="0" diagonalDown="0" outline="0">
        <left/>
        <right/>
        <top style="thin">
          <color theme="0"/>
        </top>
        <bottom/>
      </border>
    </dxf>
    <dxf>
      <numFmt numFmtId="165" formatCode="&quot;&lt;10&quot;"/>
    </dxf>
    <dxf>
      <numFmt numFmtId="165" formatCode="&quot;&lt;10&quot;"/>
    </dxf>
    <dxf>
      <numFmt numFmtId="165" formatCode="&quot;&lt;10&quot;"/>
    </dxf>
    <dxf>
      <font>
        <b val="0"/>
        <i val="0"/>
        <strike val="0"/>
        <condense val="0"/>
        <extend val="0"/>
        <outline val="0"/>
        <shadow val="0"/>
        <u val="none"/>
        <vertAlign val="baseline"/>
        <sz val="12"/>
        <color theme="1"/>
        <name val="Arial"/>
        <family val="2"/>
        <scheme val="none"/>
      </font>
      <fill>
        <patternFill patternType="solid">
          <fgColor indexed="64"/>
          <bgColor rgb="FFE0E0E0"/>
        </patternFill>
      </fill>
      <alignment horizontal="center" vertical="center" textRotation="0" wrapText="0" indent="0" justifyLastLine="0" shrinkToFit="0" readingOrder="0"/>
      <border diagonalUp="0" diagonalDown="0">
        <left style="thin">
          <color indexed="64"/>
        </left>
        <right style="thin">
          <color indexed="64"/>
        </right>
        <top style="thin">
          <color auto="1"/>
        </top>
        <bottom style="thin">
          <color auto="1"/>
        </bottom>
        <horizontal style="thin">
          <color auto="1"/>
        </horizontal>
      </border>
    </dxf>
    <dxf>
      <font>
        <b val="0"/>
        <i val="0"/>
        <strike val="0"/>
        <condense val="0"/>
        <extend val="0"/>
        <outline val="0"/>
        <shadow val="0"/>
        <u val="none"/>
        <vertAlign val="baseline"/>
        <sz val="12"/>
        <color theme="1"/>
        <name val="Arial"/>
        <family val="2"/>
        <scheme val="none"/>
      </font>
      <fill>
        <patternFill patternType="solid">
          <fgColor indexed="64"/>
          <bgColor rgb="FFE0E0E0"/>
        </patternFill>
      </fill>
      <alignment horizontal="center" vertical="center" textRotation="0" wrapText="0" indent="0" justifyLastLine="0" shrinkToFit="0" readingOrder="0"/>
      <border diagonalUp="0" diagonalDown="0">
        <left/>
        <right style="thin">
          <color indexed="64"/>
        </right>
        <top style="thin">
          <color auto="1"/>
        </top>
        <bottom style="thin">
          <color auto="1"/>
        </bottom>
        <horizontal style="thin">
          <color auto="1"/>
        </horizontal>
      </border>
    </dxf>
    <dxf>
      <font>
        <b/>
        <i val="0"/>
        <strike val="0"/>
        <condense val="0"/>
        <extend val="0"/>
        <outline val="0"/>
        <shadow val="0"/>
        <u val="none"/>
        <vertAlign val="baseline"/>
        <sz val="12"/>
        <color auto="1"/>
        <name val="Arial"/>
        <family val="2"/>
        <scheme val="none"/>
      </font>
      <fill>
        <patternFill patternType="solid">
          <fgColor indexed="64"/>
          <bgColor rgb="FFE0E0E0"/>
        </patternFill>
      </fill>
      <alignment horizontal="left" vertical="top" textRotation="0" wrapText="0" indent="0" justifyLastLine="0" shrinkToFit="0" readingOrder="0"/>
      <border diagonalUp="0" diagonalDown="0">
        <left/>
        <right style="thin">
          <color indexed="64"/>
        </right>
        <top style="thin">
          <color auto="1"/>
        </top>
        <bottom style="thin">
          <color auto="1"/>
        </bottom>
        <horizontal style="thin">
          <color auto="1"/>
        </horizontal>
      </border>
    </dxf>
    <dxf>
      <font>
        <strike val="0"/>
        <outline val="0"/>
        <shadow val="0"/>
        <u val="none"/>
        <vertAlign val="baseline"/>
        <sz val="14"/>
        <color rgb="FFFFFFFF"/>
        <name val="Arial"/>
        <family val="2"/>
        <scheme val="none"/>
      </font>
      <fill>
        <patternFill patternType="solid">
          <fgColor indexed="64"/>
          <bgColor rgb="FF004989"/>
        </patternFill>
      </fill>
    </dxf>
    <dxf>
      <font>
        <b val="0"/>
        <i val="0"/>
        <strike val="0"/>
        <condense val="0"/>
        <extend val="0"/>
        <outline val="0"/>
        <shadow val="0"/>
        <u val="none"/>
        <vertAlign val="baseline"/>
        <sz val="12"/>
        <color theme="1"/>
        <name val="Arial"/>
        <family val="2"/>
        <scheme val="none"/>
      </font>
      <numFmt numFmtId="13" formatCode="0%"/>
      <fill>
        <patternFill patternType="solid">
          <fgColor indexed="64"/>
          <bgColor rgb="FFE0E0E0"/>
        </patternFill>
      </fill>
      <alignment horizontal="center" vertical="center" textRotation="0" wrapText="0" indent="0" justifyLastLine="0" shrinkToFit="0" readingOrder="0"/>
      <border diagonalUp="0" diagonalDown="0">
        <left style="thin">
          <color indexed="64"/>
        </left>
        <right style="thin">
          <color indexed="64"/>
        </right>
        <top style="thin">
          <color auto="1"/>
        </top>
        <bottom style="thin">
          <color auto="1"/>
        </bottom>
        <vertical style="thin">
          <color indexed="64"/>
        </vertical>
        <horizontal style="thin">
          <color auto="1"/>
        </horizontal>
      </border>
    </dxf>
    <dxf>
      <font>
        <b val="0"/>
        <i val="0"/>
        <strike val="0"/>
        <condense val="0"/>
        <extend val="0"/>
        <outline val="0"/>
        <shadow val="0"/>
        <u val="none"/>
        <vertAlign val="baseline"/>
        <sz val="12"/>
        <color theme="1"/>
        <name val="Arial"/>
        <family val="2"/>
        <scheme val="none"/>
      </font>
      <fill>
        <patternFill patternType="solid">
          <fgColor indexed="64"/>
          <bgColor rgb="FFE0E0E0"/>
        </patternFill>
      </fill>
      <alignment horizontal="center" vertical="center" textRotation="0" wrapText="0" indent="0" justifyLastLine="0" shrinkToFit="0" readingOrder="0"/>
      <border diagonalUp="0" diagonalDown="0">
        <left/>
        <right style="thin">
          <color indexed="64"/>
        </right>
        <top style="thin">
          <color auto="1"/>
        </top>
        <bottom style="thin">
          <color auto="1"/>
        </bottom>
        <horizontal style="thin">
          <color auto="1"/>
        </horizontal>
      </border>
    </dxf>
    <dxf>
      <font>
        <b/>
        <i val="0"/>
        <strike val="0"/>
        <condense val="0"/>
        <extend val="0"/>
        <outline val="0"/>
        <shadow val="0"/>
        <u val="none"/>
        <vertAlign val="baseline"/>
        <sz val="12"/>
        <color auto="1"/>
        <name val="Arial"/>
        <family val="2"/>
        <scheme val="none"/>
      </font>
      <fill>
        <patternFill patternType="solid">
          <fgColor indexed="64"/>
          <bgColor rgb="FFE0E0E0"/>
        </patternFill>
      </fill>
      <alignment horizontal="left" vertical="top" textRotation="0" wrapText="0" indent="0" justifyLastLine="0" shrinkToFit="0" readingOrder="0"/>
      <border diagonalUp="0" diagonalDown="0">
        <left/>
        <right style="thin">
          <color indexed="64"/>
        </right>
        <top style="thin">
          <color auto="1"/>
        </top>
        <bottom style="thin">
          <color auto="1"/>
        </bottom>
        <horizontal style="thin">
          <color auto="1"/>
        </horizontal>
      </border>
    </dxf>
    <dxf>
      <font>
        <strike val="0"/>
        <outline val="0"/>
        <shadow val="0"/>
        <u val="none"/>
        <vertAlign val="baseline"/>
        <sz val="14"/>
        <color rgb="FFFFFFFF"/>
        <name val="Arial"/>
        <family val="2"/>
        <scheme val="none"/>
      </font>
      <fill>
        <patternFill patternType="solid">
          <fgColor indexed="64"/>
          <bgColor rgb="FF004989"/>
        </patternFill>
      </fill>
    </dxf>
    <dxf>
      <font>
        <strike val="0"/>
        <outline val="0"/>
        <shadow val="0"/>
        <u val="none"/>
        <vertAlign val="baseline"/>
        <sz val="12"/>
        <color theme="1"/>
        <name val="Arial"/>
        <family val="2"/>
        <scheme val="none"/>
      </font>
      <numFmt numFmtId="0" formatCode="General"/>
      <fill>
        <patternFill patternType="solid">
          <fgColor indexed="64"/>
          <bgColor rgb="FFE0E0E0"/>
        </patternFill>
      </fill>
      <alignment horizontal="center" vertical="center" textRotation="0" wrapText="0" indent="0" justifyLastLine="0" shrinkToFit="0" readingOrder="0"/>
    </dxf>
    <dxf>
      <font>
        <strike val="0"/>
        <outline val="0"/>
        <shadow val="0"/>
        <u val="none"/>
        <vertAlign val="baseline"/>
        <sz val="12"/>
        <color theme="1"/>
        <name val="Arial"/>
        <family val="2"/>
        <scheme val="none"/>
      </font>
      <fill>
        <patternFill patternType="solid">
          <fgColor indexed="64"/>
          <bgColor rgb="FFE0E0E0"/>
        </patternFill>
      </fill>
      <alignment horizontal="center" vertical="center" textRotation="0" wrapText="0" indent="0" justifyLastLine="0" shrinkToFit="0" readingOrder="0"/>
    </dxf>
    <dxf>
      <font>
        <strike val="0"/>
        <outline val="0"/>
        <shadow val="0"/>
        <u val="none"/>
        <vertAlign val="baseline"/>
        <sz val="12"/>
        <color auto="1"/>
        <name val="Arial"/>
        <family val="2"/>
        <scheme val="none"/>
      </font>
      <fill>
        <patternFill patternType="solid">
          <fgColor indexed="64"/>
          <bgColor rgb="FFE0E0E0"/>
        </patternFill>
      </fill>
      <alignment horizontal="left" vertical="top" textRotation="0" wrapText="0" indent="0" justifyLastLine="0" shrinkToFit="0" readingOrder="0"/>
      <border diagonalUp="0" diagonalDown="0" outline="0">
        <left/>
        <right/>
        <top style="thin">
          <color auto="1"/>
        </top>
        <bottom style="thin">
          <color auto="1"/>
        </bottom>
      </border>
    </dxf>
    <dxf>
      <font>
        <strike val="0"/>
        <outline val="0"/>
        <shadow val="0"/>
        <u val="none"/>
        <vertAlign val="baseline"/>
        <sz val="12"/>
        <color theme="1"/>
        <name val="Arial"/>
        <family val="2"/>
        <scheme val="none"/>
      </font>
      <fill>
        <patternFill patternType="solid">
          <fgColor indexed="64"/>
          <bgColor rgb="FFE0E0E0"/>
        </patternFill>
      </fill>
      <alignment horizontal="left" vertical="top" textRotation="0" wrapText="0" indent="0" justifyLastLine="0" shrinkToFit="0" readingOrder="0"/>
    </dxf>
    <dxf>
      <font>
        <strike val="0"/>
        <outline val="0"/>
        <shadow val="0"/>
        <u val="none"/>
        <vertAlign val="baseline"/>
        <sz val="14"/>
        <color theme="1"/>
        <name val="Arial"/>
        <family val="2"/>
        <scheme val="none"/>
      </font>
      <alignment horizontal="general" vertical="center" textRotation="0" wrapText="1" indent="0" justifyLastLine="0" shrinkToFit="0" readingOrder="0"/>
    </dxf>
    <dxf>
      <font>
        <strike val="0"/>
        <outline val="0"/>
        <shadow val="0"/>
        <u val="none"/>
        <vertAlign val="baseline"/>
        <name val="Arial"/>
        <family val="2"/>
        <scheme val="none"/>
      </font>
      <fill>
        <patternFill patternType="solid">
          <fgColor indexed="64"/>
          <bgColor rgb="FFE0E0E0"/>
        </patternFill>
      </fill>
      <alignment horizontal="general" vertical="top" textRotation="0"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2"/>
        <color auto="1"/>
        <name val="Arial"/>
        <family val="2"/>
        <scheme val="none"/>
      </font>
      <fill>
        <patternFill patternType="solid">
          <fgColor indexed="64"/>
          <bgColor rgb="FFE0E0E0"/>
        </patternFill>
      </fill>
      <alignment horizontal="left" vertical="top" textRotation="0" wrapText="0" indent="0" justifyLastLine="0" shrinkToFit="0" readingOrder="0"/>
      <border diagonalUp="0" diagonalDown="0" outline="0">
        <left/>
        <right style="thin">
          <color indexed="64"/>
        </right>
        <top style="thin">
          <color theme="1"/>
        </top>
        <bottom style="thin">
          <color auto="1"/>
        </bottom>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name val="Arial"/>
        <family val="2"/>
        <scheme val="none"/>
      </font>
      <alignment horizontal="general" vertical="top" textRotation="0" indent="0" justifyLastLine="0" shrinkToFit="0" readingOrder="0"/>
    </dxf>
    <dxf>
      <border outline="0">
        <bottom style="thin">
          <color theme="0"/>
        </bottom>
      </border>
    </dxf>
    <dxf>
      <font>
        <b val="0"/>
        <i val="0"/>
        <strike val="0"/>
        <condense val="0"/>
        <extend val="0"/>
        <outline val="0"/>
        <shadow val="0"/>
        <u val="none"/>
        <vertAlign val="baseline"/>
        <sz val="14"/>
        <color theme="1"/>
        <name val="Arial"/>
        <family val="2"/>
        <scheme val="none"/>
      </font>
      <fill>
        <patternFill patternType="solid">
          <fgColor indexed="64"/>
          <bgColor rgb="FF004989"/>
        </patternFill>
      </fill>
      <alignment horizontal="general" vertical="center" textRotation="0" wrapText="1"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2"/>
        <color rgb="FF000000"/>
        <name val="Arial"/>
        <family val="2"/>
        <scheme val="none"/>
      </font>
      <numFmt numFmtId="164" formatCode="&quot;$&quot;#,##0.00"/>
      <fill>
        <patternFill patternType="solid">
          <fgColor indexed="64"/>
          <bgColor rgb="FFE0E0E0"/>
        </patternFill>
      </fill>
      <alignment horizontal="general" vertical="center" textRotation="0" wrapText="0" indent="0" justifyLastLine="0" shrinkToFit="0" readingOrder="0"/>
      <border diagonalUp="0" diagonalDown="0" outline="0">
        <left/>
        <right/>
        <top style="thin">
          <color rgb="FF000000"/>
        </top>
        <bottom/>
      </border>
      <protection locked="0" hidden="0"/>
    </dxf>
    <dxf>
      <font>
        <b val="0"/>
        <i val="0"/>
        <strike val="0"/>
        <condense val="0"/>
        <extend val="0"/>
        <outline val="0"/>
        <shadow val="0"/>
        <u val="none"/>
        <vertAlign val="baseline"/>
        <sz val="12"/>
        <color rgb="FF000000"/>
        <name val="Arial"/>
        <family val="2"/>
        <scheme val="none"/>
      </font>
      <fill>
        <patternFill patternType="solid">
          <fgColor indexed="64"/>
          <bgColor rgb="FFE0E0E0"/>
        </patternFill>
      </fill>
      <alignment horizontal="general" vertical="center" textRotation="0" wrapText="1" indent="0" justifyLastLine="0" shrinkToFit="0" readingOrder="0"/>
      <border diagonalUp="0" diagonalDown="0" outline="0">
        <left/>
        <right/>
        <top style="thin">
          <color rgb="FF000000"/>
        </top>
        <bottom style="thin">
          <color rgb="FF000000"/>
        </bottom>
      </border>
    </dxf>
    <dxf>
      <font>
        <b val="0"/>
        <i val="0"/>
        <strike val="0"/>
        <condense val="0"/>
        <extend val="0"/>
        <outline val="0"/>
        <shadow val="0"/>
        <u val="none"/>
        <vertAlign val="baseline"/>
        <sz val="12"/>
        <color auto="1"/>
        <name val="Arial"/>
        <family val="2"/>
        <scheme val="none"/>
      </font>
      <fill>
        <patternFill patternType="solid">
          <fgColor indexed="64"/>
          <bgColor rgb="FFE0E0E0"/>
        </patternFill>
      </fill>
      <alignment horizontal="left" vertical="top" textRotation="0" wrapText="0" indent="0" justifyLastLine="0" shrinkToFit="0" readingOrder="0"/>
      <border diagonalUp="0" diagonalDown="0" outline="0">
        <left/>
        <right style="thin">
          <color rgb="FF000000"/>
        </right>
        <top style="thin">
          <color theme="1"/>
        </top>
        <bottom style="thin">
          <color auto="1"/>
        </bottom>
      </border>
    </dxf>
    <dxf>
      <border outline="0">
        <top style="thin">
          <color rgb="FF000000"/>
        </top>
      </border>
    </dxf>
    <dxf>
      <font>
        <strike val="0"/>
        <outline val="0"/>
        <shadow val="0"/>
        <u val="none"/>
        <vertAlign val="baseline"/>
        <name val="Arial"/>
        <family val="2"/>
        <scheme val="none"/>
      </font>
      <fill>
        <patternFill patternType="solid">
          <fgColor indexed="64"/>
          <bgColor theme="0" tint="-0.249977111117893"/>
        </patternFill>
      </fill>
      <alignment horizontal="general" textRotation="0" wrapText="0" indent="0" justifyLastLine="0" shrinkToFit="0" readingOrder="0"/>
    </dxf>
    <dxf>
      <border outline="0">
        <left style="medium">
          <color rgb="FF000000"/>
        </left>
        <right style="medium">
          <color rgb="FF000000"/>
        </right>
        <top style="medium">
          <color rgb="FF000000"/>
        </top>
        <bottom style="medium">
          <color rgb="FF000000"/>
        </bottom>
      </border>
    </dxf>
    <dxf>
      <font>
        <strike val="0"/>
        <outline val="0"/>
        <shadow val="0"/>
        <u val="none"/>
        <vertAlign val="baseline"/>
        <name val="Arial"/>
        <family val="2"/>
        <scheme val="none"/>
      </font>
      <alignment horizontal="general" textRotation="0" wrapText="0" indent="0" justifyLastLine="0" shrinkToFit="0" readingOrder="0"/>
    </dxf>
    <dxf>
      <border outline="0">
        <bottom style="thin">
          <color theme="0"/>
        </bottom>
      </border>
    </dxf>
    <dxf>
      <font>
        <b val="0"/>
        <i val="0"/>
        <strike val="0"/>
        <condense val="0"/>
        <extend val="0"/>
        <outline val="0"/>
        <shadow val="0"/>
        <u val="none"/>
        <vertAlign val="baseline"/>
        <sz val="14"/>
        <color theme="1"/>
        <name val="Arial"/>
        <family val="2"/>
        <scheme val="none"/>
      </font>
      <fill>
        <patternFill patternType="solid">
          <fgColor indexed="64"/>
          <bgColor rgb="FF004989"/>
        </patternFill>
      </fill>
      <alignment horizontal="general" vertical="center" textRotation="0" wrapText="1" indent="0" justifyLastLine="0" shrinkToFit="0" readingOrder="0"/>
      <border diagonalUp="0" diagonalDown="0" outline="0">
        <left style="thin">
          <color theme="0"/>
        </left>
        <right style="thin">
          <color theme="0"/>
        </right>
        <top/>
        <bottom/>
      </border>
    </dxf>
    <dxf>
      <font>
        <strike val="0"/>
        <outline val="0"/>
        <shadow val="0"/>
        <u val="none"/>
        <vertAlign val="baseline"/>
        <sz val="12"/>
        <color theme="1"/>
        <name val="Arial"/>
        <family val="2"/>
        <scheme val="none"/>
      </font>
      <fill>
        <patternFill patternType="solid">
          <fgColor indexed="64"/>
          <bgColor rgb="FFE0E0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scheme val="none"/>
      </font>
      <fill>
        <patternFill patternType="solid">
          <fgColor indexed="64"/>
          <bgColor rgb="FFE0E0E0"/>
        </patternFill>
      </fill>
      <alignment horizontal="center" vertical="center" textRotation="0" wrapText="0" indent="0" justifyLastLine="0" shrinkToFit="0" readingOrder="0"/>
      <border diagonalUp="0" diagonalDown="0" outline="0">
        <left/>
        <right style="thin">
          <color indexed="64"/>
        </right>
      </border>
    </dxf>
    <dxf>
      <font>
        <b val="0"/>
        <strike val="0"/>
        <outline val="0"/>
        <shadow val="0"/>
        <u val="none"/>
        <vertAlign val="baseline"/>
        <sz val="12"/>
        <color auto="1"/>
        <name val="Arial"/>
        <family val="2"/>
        <scheme val="none"/>
      </font>
      <fill>
        <patternFill patternType="solid">
          <fgColor indexed="64"/>
          <bgColor rgb="FFE0E0E0"/>
        </patternFill>
      </fill>
      <alignment horizontal="left" vertical="top" textRotation="0" wrapText="0" indent="0" justifyLastLine="0" shrinkToFit="0" readingOrder="0"/>
      <border diagonalUp="0" diagonalDown="0">
        <left/>
        <right/>
        <top style="thin">
          <color auto="1"/>
        </top>
        <bottom style="thin">
          <color auto="1"/>
        </bottom>
        <vertical/>
        <horizontal/>
      </border>
    </dxf>
    <dxf>
      <font>
        <strike val="0"/>
        <outline val="0"/>
        <shadow val="0"/>
        <u val="none"/>
        <vertAlign val="baseline"/>
        <sz val="12"/>
        <color theme="1"/>
        <name val="Arial"/>
        <family val="2"/>
        <scheme val="none"/>
      </font>
      <fill>
        <patternFill patternType="solid">
          <fgColor indexed="64"/>
          <bgColor rgb="FFE0E0E0"/>
        </patternFill>
      </fill>
      <alignment horizontal="left" vertical="top" textRotation="0" wrapText="0" indent="0" justifyLastLine="0" shrinkToFit="0" readingOrder="0"/>
    </dxf>
    <dxf>
      <font>
        <strike val="0"/>
        <outline val="0"/>
        <shadow val="0"/>
        <u val="none"/>
        <vertAlign val="baseline"/>
        <sz val="14"/>
        <color theme="1"/>
        <name val="Arial"/>
        <family val="2"/>
        <scheme val="none"/>
      </font>
      <alignment horizontal="general" vertical="center" textRotation="0" wrapText="1" indent="0" justifyLastLine="0" shrinkToFit="0" readingOrder="0"/>
    </dxf>
    <dxf>
      <font>
        <b/>
        <i val="0"/>
      </font>
    </dxf>
  </dxfs>
  <tableStyles count="1" defaultTableStyle="Accessible Table" defaultPivotStyle="PivotStyleLight16">
    <tableStyle name="Accessible Table" pivot="0" count="1" xr9:uid="{18662531-6AB5-4906-92A7-C9F73C0A21AB}">
      <tableStyleElement type="headerRow" dxfId="39"/>
    </tableStyle>
  </tableStyles>
  <colors>
    <mruColors>
      <color rgb="FF004989"/>
      <color rgb="FFFFFFFF"/>
      <color rgb="FFE0E0E0"/>
      <color rgb="FF006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v>State of Oklahoma logo. Five sets of colorful chevrons and triangles arranged in a circle form a star in the middle.</v>
  </rv>
  <rv s="0">
    <v>1</v>
    <v>5</v>
    <v>Image with white background and text saying “Oklahoma Education”.</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8D3CC49-7201-4C3F-BCB2-749FFAD048E7}" name="Table1" displayName="Table1" ref="A26:C32" totalsRowShown="0" headerRowDxfId="38" dataDxfId="37">
  <autoFilter ref="A26:C32" xr:uid="{68D3CC49-7201-4C3F-BCB2-749FFAD048E7}">
    <filterColumn colId="0" hiddenButton="1"/>
    <filterColumn colId="1" hiddenButton="1"/>
    <filterColumn colId="2" hiddenButton="1"/>
  </autoFilter>
  <tableColumns count="3">
    <tableColumn id="1" xr3:uid="{48F7C6B4-6106-4604-B9AD-ECD784469C3A}" name="Strong Readers Student Data" dataDxfId="36"/>
    <tableColumn id="2" xr3:uid="{F644C89F-D4D7-4822-BF28-0B434FC4E586}" name="Third Grade" dataDxfId="35"/>
    <tableColumn id="3" xr3:uid="{1C87C0B6-469B-4EE6-A038-4AF9ED605B4D}" name="% of Third Grade Students" dataDxfId="34"/>
  </tableColumns>
  <tableStyleInfo name="TableStyleMedium15"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BF7F0AD-A35C-7343-90FF-EF9D7044F050}" name="Table56" displayName="Table56" ref="A39:C44" totalsRowCount="1" headerRowDxfId="33" dataDxfId="31" totalsRowDxfId="29" headerRowBorderDxfId="32" tableBorderDxfId="30" totalsRowBorderDxfId="28">
  <autoFilter ref="A39:C43" xr:uid="{4BF7F0AD-A35C-7343-90FF-EF9D7044F050}">
    <filterColumn colId="0" hiddenButton="1"/>
    <filterColumn colId="1" hiddenButton="1"/>
    <filterColumn colId="2" hiddenButton="1"/>
  </autoFilter>
  <tableColumns count="3">
    <tableColumn id="1" xr3:uid="{A10C6CD4-265B-8047-9343-6632CE9084C8}" name="District Expenditures" dataDxfId="27" totalsRowDxfId="2"/>
    <tableColumn id="2" xr3:uid="{AD48ED82-A4BD-1B4D-AC7F-7305A865B9D0}" name="Included Expenses" totalsRowLabel="Total" dataDxfId="26" totalsRowDxfId="1"/>
    <tableColumn id="3" xr3:uid="{7D5EC10B-4D3F-CF44-B1EE-A21AF2813C53}" name="Amount" totalsRowFunction="sum" dataDxfId="25" totalsRowDxfId="0"/>
  </tableColumns>
  <tableStyleInfo name="TableStyleMedium15"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74FFBE2-EC9E-3449-B8E7-E2B7A24A7C86}" name="Table65" displayName="Table65" ref="A34:B37" totalsRowShown="0" headerRowDxfId="24" dataDxfId="22" headerRowBorderDxfId="23" tableBorderDxfId="21">
  <autoFilter ref="A34:B37" xr:uid="{174FFBE2-EC9E-3449-B8E7-E2B7A24A7C86}">
    <filterColumn colId="0" hiddenButton="1"/>
    <filterColumn colId="1" hiddenButton="1"/>
  </autoFilter>
  <tableColumns count="2">
    <tableColumn id="1" xr3:uid="{13D27A55-4964-E647-9AF3-C05EF54F6EB1}" name="Strong Readers School Data" dataDxfId="20"/>
    <tableColumn id="2" xr3:uid="{384B043F-1311-E843-95F8-DB8392902BCD}" name="Description" dataDxfId="19"/>
  </tableColumns>
  <tableStyleInfo name="TableStyleMedium15" showFirstColumn="1"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E9F5BF1-EDFD-DD4B-A71F-9F47DF65A1AB}" name="Table14" displayName="Table14" ref="A2:C8" totalsRowShown="0" headerRowDxfId="18" dataDxfId="17">
  <autoFilter ref="A2:C8" xr:uid="{AE9F5BF1-EDFD-DD4B-A71F-9F47DF65A1AB}">
    <filterColumn colId="0" hiddenButton="1"/>
    <filterColumn colId="1" hiddenButton="1"/>
    <filterColumn colId="2" hiddenButton="1"/>
  </autoFilter>
  <tableColumns count="3">
    <tableColumn id="1" xr3:uid="{16F19234-73C7-4642-8C12-416271D68237}" name="Strong Readers Student Data" dataDxfId="16"/>
    <tableColumn id="2" xr3:uid="{2590E6B7-88AC-984C-9368-BCD8FD01B5D8}" name="Kindergarten" dataDxfId="15"/>
    <tableColumn id="3" xr3:uid="{F8AA09FD-065F-0C4A-B96A-E5B78DEAD1AF}" name="% of Kindergarten Students" dataDxfId="14">
      <calculatedColumnFormula>IF(OR(B1="", Table14[[#This Row],[Kindergarten]]=""), "Auto-calculated", IF(AND(B1&gt;10, Table14[[#This Row],[Kindergarten]]&lt;10), "Not Available", IFERROR(Table14[[#This Row],[Kindergarten]]/B1, "N/A")))</calculatedColumnFormula>
    </tableColumn>
  </tableColumns>
  <tableStyleInfo name="TableStyleMedium15"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777AC2E-B3EB-B24A-84EA-29471C629027}" name="Table7" displayName="Table7" ref="A10:C16" totalsRowShown="0" headerRowDxfId="13">
  <autoFilter ref="A10:C16" xr:uid="{0777AC2E-B3EB-B24A-84EA-29471C629027}">
    <filterColumn colId="0" hiddenButton="1"/>
    <filterColumn colId="1" hiddenButton="1"/>
    <filterColumn colId="2" hiddenButton="1"/>
  </autoFilter>
  <tableColumns count="3">
    <tableColumn id="1" xr3:uid="{1F742A19-C79F-A043-8AEC-22B7D6BDCDC5}" name="Strong Readers Student Data" dataDxfId="12"/>
    <tableColumn id="2" xr3:uid="{5E801981-2313-3048-B0C9-17FF7ECF27FD}" name="First Grade" dataDxfId="11"/>
    <tableColumn id="3" xr3:uid="{98DD5B23-22D9-B748-B9C3-AB7B15AC02DC}" name="% of First Grade Students" dataDxfId="10">
      <calculatedColumnFormula>IF(OR(C1="", Table7[[#This Row],[First Grade]]=""), "Auto-calculated", IF(AND(C1&gt;10, Table7[[#This Row],[First Grade]]&lt;10), "Not Available", IFERROR(Table7[[#This Row],[First Grade]]/C1, "N/A")))</calculatedColumnFormula>
    </tableColumn>
  </tableColumns>
  <tableStyleInfo name="Accessible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D82AD01-569A-A64D-864B-DE9A56F80167}" name="Table710" displayName="Table710" ref="A18:C24" totalsRowShown="0" headerRowDxfId="9">
  <autoFilter ref="A18:C24" xr:uid="{5D82AD01-569A-A64D-864B-DE9A56F80167}">
    <filterColumn colId="0" hiddenButton="1"/>
    <filterColumn colId="1" hiddenButton="1"/>
    <filterColumn colId="2" hiddenButton="1"/>
  </autoFilter>
  <tableColumns count="3">
    <tableColumn id="1" xr3:uid="{73968DB3-C69A-0145-90FF-86501BD99C75}" name="Strong Readers Student Data" dataDxfId="8"/>
    <tableColumn id="2" xr3:uid="{5C246802-775D-0849-9A6B-D05A63DA7BCC}" name="Second Grade" dataDxfId="7"/>
    <tableColumn id="3" xr3:uid="{69D57736-D69E-7F40-B039-F19CBDADAAAB}" name="% of Second Grade Students" dataDxfId="6"/>
  </tableColumns>
  <tableStyleInfo name="Accessible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53966-8240-4EB9-8062-FECE4EDA8BE9}">
  <sheetPr>
    <pageSetUpPr fitToPage="1"/>
  </sheetPr>
  <dimension ref="A1:I1048521"/>
  <sheetViews>
    <sheetView tabSelected="1" topLeftCell="A37" zoomScale="116" zoomScaleNormal="140" workbookViewId="0">
      <selection activeCell="A44" sqref="A44"/>
    </sheetView>
  </sheetViews>
  <sheetFormatPr defaultColWidth="0" defaultRowHeight="13.8" zeroHeight="1" x14ac:dyDescent="0.25"/>
  <cols>
    <col min="1" max="1" width="93.44140625" style="6" bestFit="1" customWidth="1"/>
    <col min="2" max="2" width="38.88671875" style="6" customWidth="1"/>
    <col min="3" max="3" width="25.77734375" style="6" customWidth="1"/>
    <col min="4" max="4" width="24.77734375" style="6" hidden="1" customWidth="1"/>
    <col min="5" max="5" width="24.77734375" style="32" hidden="1" customWidth="1"/>
    <col min="6" max="7" width="24.77734375" style="6" hidden="1" customWidth="1"/>
    <col min="8" max="8" width="24.77734375" style="2" hidden="1" customWidth="1"/>
    <col min="9" max="9" width="24.77734375" style="6" hidden="1" customWidth="1"/>
    <col min="10" max="16384" width="9.109375" style="6" hidden="1"/>
  </cols>
  <sheetData>
    <row r="1" spans="1:9" ht="85.05" customHeight="1" thickBot="1" x14ac:dyDescent="0.3">
      <c r="A1" s="1" t="s">
        <v>31</v>
      </c>
      <c r="B1" s="68" t="e" vm="1">
        <v>#VALUE!</v>
      </c>
      <c r="C1" s="69" t="e" vm="2">
        <v>#VALUE!</v>
      </c>
      <c r="D1" s="3"/>
      <c r="E1" s="4"/>
      <c r="F1" s="4"/>
      <c r="G1" s="4"/>
      <c r="H1" s="4"/>
      <c r="I1" s="5"/>
    </row>
    <row r="2" spans="1:9" ht="37.950000000000003" customHeight="1" thickBot="1" x14ac:dyDescent="0.3">
      <c r="A2" s="7" t="s">
        <v>30</v>
      </c>
      <c r="B2" s="66" t="s">
        <v>0</v>
      </c>
      <c r="C2" s="67" t="s">
        <v>8</v>
      </c>
      <c r="E2" s="6"/>
      <c r="H2" s="6"/>
    </row>
    <row r="3" spans="1:9" ht="15" x14ac:dyDescent="0.25">
      <c r="A3" s="9" t="s">
        <v>12</v>
      </c>
      <c r="B3" s="36">
        <v>972</v>
      </c>
      <c r="C3" s="36" t="s">
        <v>28</v>
      </c>
      <c r="E3" s="6"/>
      <c r="H3" s="6"/>
    </row>
    <row r="4" spans="1:9" ht="15" x14ac:dyDescent="0.25">
      <c r="A4" s="10" t="s">
        <v>13</v>
      </c>
      <c r="B4" s="36">
        <v>172</v>
      </c>
      <c r="C4" s="36" t="s">
        <v>28</v>
      </c>
      <c r="E4" s="6"/>
      <c r="H4" s="6"/>
    </row>
    <row r="5" spans="1:9" ht="15" x14ac:dyDescent="0.25">
      <c r="A5" s="10" t="s">
        <v>4</v>
      </c>
      <c r="B5" s="36">
        <v>588</v>
      </c>
      <c r="C5" s="37">
        <f>IF(OR(B3="", Table14[[#This Row],[Kindergarten]]=""), "Auto-calculated", IF(AND(B3&gt;10, Table14[[#This Row],[Kindergarten]]&lt;10), "Not Available", IFERROR(Table14[[#This Row],[Kindergarten]]/B3, "N/A")))</f>
        <v>0.60493827160493829</v>
      </c>
      <c r="E5" s="6"/>
      <c r="H5" s="6"/>
    </row>
    <row r="6" spans="1:9" ht="15" x14ac:dyDescent="0.25">
      <c r="A6" s="10" t="s">
        <v>5</v>
      </c>
      <c r="B6" s="36">
        <v>347</v>
      </c>
      <c r="C6" s="37">
        <f>IF(OR(B3="", Table14[[#This Row],[Kindergarten]]=""), "Auto-calculated", IF(AND(B3&gt;10, Table14[[#This Row],[Kindergarten]]&lt;10), "Not Available", IFERROR(Table14[[#This Row],[Kindergarten]]/B3, "N/A")))</f>
        <v>0.35699588477366256</v>
      </c>
      <c r="E6" s="6"/>
      <c r="H6" s="6"/>
    </row>
    <row r="7" spans="1:9" ht="15" x14ac:dyDescent="0.25">
      <c r="A7" s="10" t="s">
        <v>6</v>
      </c>
      <c r="B7" s="36">
        <v>786</v>
      </c>
      <c r="C7" s="37">
        <f>IF(OR(B3="", Table14[[#This Row],[Kindergarten]]=""), "Auto-calculated", IF(AND(B3&gt;10, Table14[[#This Row],[Kindergarten]]&lt;10), "Not Available", IFERROR(Table14[[#This Row],[Kindergarten]]/B3, "N/A")))</f>
        <v>0.80864197530864201</v>
      </c>
      <c r="E7" s="6"/>
      <c r="H7" s="6"/>
    </row>
    <row r="8" spans="1:9" ht="15" x14ac:dyDescent="0.25">
      <c r="A8" s="11" t="s">
        <v>7</v>
      </c>
      <c r="B8" s="36">
        <v>60</v>
      </c>
      <c r="C8" s="37">
        <f>IF(OR(B4="", Table14[[#This Row],[Kindergarten]]=""), "Auto-calculated", IF(AND(B4&gt;10, Table14[[#This Row],[Kindergarten]]&lt;10), "Not Available",  IFERROR(IF(Table14[[#This Row],[Kindergarten]]/B4=0, "Not Available", Table14[[#This Row],[Kindergarten]]/B4), "N/A")))</f>
        <v>0.34883720930232559</v>
      </c>
      <c r="E8" s="6"/>
      <c r="H8" s="6"/>
    </row>
    <row r="9" spans="1:9" ht="10.050000000000001" customHeight="1" thickBot="1" x14ac:dyDescent="0.3"/>
    <row r="10" spans="1:9" ht="37.950000000000003" customHeight="1" thickBot="1" x14ac:dyDescent="0.3">
      <c r="A10" s="43" t="s">
        <v>30</v>
      </c>
      <c r="B10" s="34" t="s">
        <v>1</v>
      </c>
      <c r="C10" s="34" t="s">
        <v>9</v>
      </c>
    </row>
    <row r="11" spans="1:9" ht="15.6" x14ac:dyDescent="0.25">
      <c r="A11" s="44" t="s">
        <v>12</v>
      </c>
      <c r="B11" s="45">
        <v>932</v>
      </c>
      <c r="C11" s="46" t="s">
        <v>28</v>
      </c>
    </row>
    <row r="12" spans="1:9" ht="15.6" x14ac:dyDescent="0.25">
      <c r="A12" s="47" t="s">
        <v>13</v>
      </c>
      <c r="B12" s="38">
        <v>216</v>
      </c>
      <c r="C12" s="48" t="s">
        <v>28</v>
      </c>
    </row>
    <row r="13" spans="1:9" ht="15.6" x14ac:dyDescent="0.25">
      <c r="A13" s="47" t="s">
        <v>4</v>
      </c>
      <c r="B13" s="38">
        <v>426</v>
      </c>
      <c r="C13" s="49">
        <f>IF(OR(B11="", Table7[[#This Row],[First Grade]]=""), "Auto-calculated", IF(AND(B11&gt;10, Table7[[#This Row],[First Grade]]&lt;10), "Not Available", IFERROR(Table7[[#This Row],[First Grade]]/B11, "N/A")))</f>
        <v>0.4570815450643777</v>
      </c>
    </row>
    <row r="14" spans="1:9" ht="15.6" x14ac:dyDescent="0.25">
      <c r="A14" s="47" t="s">
        <v>5</v>
      </c>
      <c r="B14" s="38">
        <v>515</v>
      </c>
      <c r="C14" s="49">
        <f>IF(OR($B$11="", Table7[[#This Row],[First Grade]]=""), "Auto-calculated", IF(AND($B$11&gt;10, Table7[[#This Row],[First Grade]]&lt;10), "Not Available", IFERROR(Table7[[#This Row],[First Grade]]/$B$11, "N/A")))</f>
        <v>0.55257510729613735</v>
      </c>
    </row>
    <row r="15" spans="1:9" ht="15.6" x14ac:dyDescent="0.25">
      <c r="A15" s="47" t="s">
        <v>6</v>
      </c>
      <c r="B15" s="38">
        <v>562</v>
      </c>
      <c r="C15" s="50">
        <f>IF(OR($B$11="", Table7[[#This Row],[First Grade]]=""), "Auto-calculated", IF(AND($B$11&gt;10, Table7[[#This Row],[First Grade]]&lt;10), "Not Available", IFERROR(Table7[[#This Row],[First Grade]]/$B$11, "N/A")))</f>
        <v>0.60300429184549353</v>
      </c>
    </row>
    <row r="16" spans="1:9" ht="16.2" thickBot="1" x14ac:dyDescent="0.3">
      <c r="A16" s="51" t="s">
        <v>7</v>
      </c>
      <c r="B16" s="52">
        <v>52</v>
      </c>
      <c r="C16" s="53">
        <f>IF(OR($B$12="", Table7[[#This Row],[First Grade]]=""), "Auto-calculated", IF(AND($B$12&gt;10, Table7[[#This Row],[First Grade]]&lt;10), "Not Available", IFERROR(Table7[[#This Row],[First Grade]]/$B$12, "N/A")))</f>
        <v>0.24074074074074073</v>
      </c>
    </row>
    <row r="17" spans="1:8" ht="10.050000000000001" customHeight="1" x14ac:dyDescent="0.25">
      <c r="A17" s="39"/>
      <c r="B17" s="41"/>
      <c r="C17" s="42"/>
    </row>
    <row r="18" spans="1:8" ht="37.950000000000003" customHeight="1" thickBot="1" x14ac:dyDescent="0.3">
      <c r="A18" s="54" t="s">
        <v>30</v>
      </c>
      <c r="B18" s="40" t="s">
        <v>2</v>
      </c>
      <c r="C18" s="40" t="s">
        <v>10</v>
      </c>
    </row>
    <row r="19" spans="1:8" ht="15.6" x14ac:dyDescent="0.25">
      <c r="A19" s="44" t="s">
        <v>12</v>
      </c>
      <c r="B19" s="45">
        <v>1096</v>
      </c>
      <c r="C19" s="46" t="s">
        <v>28</v>
      </c>
    </row>
    <row r="20" spans="1:8" ht="15.6" x14ac:dyDescent="0.25">
      <c r="A20" s="47" t="s">
        <v>13</v>
      </c>
      <c r="B20" s="38">
        <v>261</v>
      </c>
      <c r="C20" s="48" t="s">
        <v>28</v>
      </c>
    </row>
    <row r="21" spans="1:8" ht="15.6" x14ac:dyDescent="0.25">
      <c r="A21" s="47" t="s">
        <v>4</v>
      </c>
      <c r="B21" s="38">
        <v>490</v>
      </c>
      <c r="C21" s="49">
        <f>IF(OR($B$19="", Table710[[#This Row],[Second Grade]]=""), "Auto-calculated", IF(AND($B$19&gt;10, Table710[[#This Row],[Second Grade]]&lt;10), "Not Available", IFERROR(Table710[[#This Row],[Second Grade]]/$B$19, "N/A")))</f>
        <v>0.4470802919708029</v>
      </c>
    </row>
    <row r="22" spans="1:8" ht="15.6" x14ac:dyDescent="0.25">
      <c r="A22" s="47" t="s">
        <v>5</v>
      </c>
      <c r="B22" s="38">
        <v>633</v>
      </c>
      <c r="C22" s="49">
        <f>IF(OR($B$19="", Table710[[#This Row],[Second Grade]]=""), "Auto-calculated", IF(AND($B$19&gt;10, Table710[[#This Row],[Second Grade]]&lt;10), "Not Available", IFERROR(Table710[[#This Row],[Second Grade]]/$B$19, "N/A")))</f>
        <v>0.57755474452554745</v>
      </c>
    </row>
    <row r="23" spans="1:8" ht="16.2" thickBot="1" x14ac:dyDescent="0.3">
      <c r="A23" s="47" t="s">
        <v>6</v>
      </c>
      <c r="B23" s="38">
        <v>540</v>
      </c>
      <c r="C23" s="49">
        <f>IF(OR($B$19="", Table710[[#This Row],[Second Grade]]=""), "Auto-calculated", IF(AND($B$19&gt;10, Table710[[#This Row],[Second Grade]]&lt;10), "Not Available", IFERROR(Table710[[#This Row],[Second Grade]]/$B$19, "N/A")))</f>
        <v>0.49270072992700731</v>
      </c>
    </row>
    <row r="24" spans="1:8" s="8" customFormat="1" ht="16.2" thickBot="1" x14ac:dyDescent="0.3">
      <c r="A24" s="51" t="s">
        <v>7</v>
      </c>
      <c r="B24" s="52">
        <v>39</v>
      </c>
      <c r="C24" s="55">
        <f>IF(OR($B$20="", Table710[[#This Row],[Second Grade]]=""), "Auto-calculated", IF(AND($B$20&gt;10, Table710[[#This Row],[Second Grade]]&lt;10), "Not Available", IFERROR(Table710[[#This Row],[Second Grade]]/$B$20, "N/A")))</f>
        <v>0.14942528735632185</v>
      </c>
    </row>
    <row r="25" spans="1:8" ht="10.050000000000001" customHeight="1" thickBot="1" x14ac:dyDescent="0.3">
      <c r="E25" s="6"/>
      <c r="H25" s="6"/>
    </row>
    <row r="26" spans="1:8" ht="37.950000000000003" customHeight="1" thickBot="1" x14ac:dyDescent="0.3">
      <c r="A26" s="56" t="s">
        <v>30</v>
      </c>
      <c r="B26" s="57" t="s">
        <v>3</v>
      </c>
      <c r="C26" s="35" t="s">
        <v>11</v>
      </c>
      <c r="E26" s="6"/>
      <c r="H26" s="6"/>
    </row>
    <row r="27" spans="1:8" ht="15" x14ac:dyDescent="0.25">
      <c r="A27" s="58" t="s">
        <v>12</v>
      </c>
      <c r="B27" s="61">
        <v>1155</v>
      </c>
      <c r="C27" s="46" t="s">
        <v>28</v>
      </c>
      <c r="E27" s="6"/>
      <c r="H27" s="6"/>
    </row>
    <row r="28" spans="1:8" ht="15" x14ac:dyDescent="0.25">
      <c r="A28" s="59" t="s">
        <v>13</v>
      </c>
      <c r="B28" s="36">
        <v>327</v>
      </c>
      <c r="C28" s="48" t="s">
        <v>28</v>
      </c>
      <c r="E28" s="6"/>
      <c r="H28" s="6"/>
    </row>
    <row r="29" spans="1:8" ht="15" x14ac:dyDescent="0.25">
      <c r="A29" s="59" t="s">
        <v>4</v>
      </c>
      <c r="B29" s="36">
        <v>509</v>
      </c>
      <c r="C29" s="49">
        <f>IF(OR($B$27="", Table1[[#This Row],[Third Grade]]=""), "Auto-calculated", IF(AND($B$27&gt;10, Table1[[#This Row],[Third Grade]]&lt;10), "Not Available", IFERROR(Table1[[#This Row],[Third Grade]]/$B$27, "N/A")))</f>
        <v>0.44069264069264069</v>
      </c>
      <c r="E29" s="6"/>
      <c r="H29" s="6"/>
    </row>
    <row r="30" spans="1:8" ht="15" x14ac:dyDescent="0.25">
      <c r="A30" s="59" t="s">
        <v>5</v>
      </c>
      <c r="B30" s="36">
        <v>655</v>
      </c>
      <c r="C30" s="49">
        <f>IF(OR($B$27="", Table1[[#This Row],[Third Grade]]=""), "Auto-calculated", IF(AND($B$27&gt;10, Table1[[#This Row],[Third Grade]]&lt;10), "Not Available", IFERROR(Table1[[#This Row],[Third Grade]]/$B$27, "N/A")))</f>
        <v>0.5670995670995671</v>
      </c>
      <c r="E30" s="6"/>
      <c r="H30" s="6"/>
    </row>
    <row r="31" spans="1:8" ht="18" customHeight="1" x14ac:dyDescent="0.25">
      <c r="A31" s="59" t="s">
        <v>6</v>
      </c>
      <c r="B31" s="36">
        <v>616</v>
      </c>
      <c r="C31" s="49">
        <f>IF(OR($B$27="", Table1[[#This Row],[Third Grade]]=""), "Auto-calculated", IF(AND($B$27&gt;10, Table1[[#This Row],[Third Grade]]&lt;10), "Not Available", IFERROR(Table1[[#This Row],[Third Grade]]/$B$27, "N/A")))</f>
        <v>0.53333333333333333</v>
      </c>
      <c r="E31" s="6"/>
      <c r="H31" s="6"/>
    </row>
    <row r="32" spans="1:8" ht="15.6" thickBot="1" x14ac:dyDescent="0.3">
      <c r="A32" s="60" t="s">
        <v>7</v>
      </c>
      <c r="B32" s="62">
        <v>49</v>
      </c>
      <c r="C32" s="55">
        <f>IF(OR($B$28="", Table1[[#This Row],[Third Grade]]=""), "Auto-calculated", IF(AND($B$28&gt;10, Table1[[#This Row],[Third Grade]]&lt;10), "Not Available", IFERROR(Table1[[#This Row],[Third Grade]]/$B$28, "N/A")))</f>
        <v>0.14984709480122324</v>
      </c>
      <c r="E32" s="6"/>
      <c r="H32" s="6"/>
    </row>
    <row r="33" spans="1:9" ht="10.050000000000001" customHeight="1" thickBot="1" x14ac:dyDescent="0.3">
      <c r="E33" s="6"/>
      <c r="H33" s="6"/>
    </row>
    <row r="34" spans="1:9" ht="37.950000000000003" customHeight="1" thickBot="1" x14ac:dyDescent="0.3">
      <c r="A34" s="15" t="s">
        <v>32</v>
      </c>
      <c r="B34" s="15" t="s">
        <v>14</v>
      </c>
      <c r="C34" s="65"/>
      <c r="D34" s="12"/>
      <c r="E34" s="13"/>
      <c r="F34" s="13"/>
      <c r="G34" s="13"/>
      <c r="H34" s="13"/>
      <c r="I34" s="14"/>
    </row>
    <row r="35" spans="1:9" ht="28.95" customHeight="1" x14ac:dyDescent="0.25">
      <c r="A35" s="9" t="s">
        <v>15</v>
      </c>
      <c r="B35" s="63">
        <v>910</v>
      </c>
      <c r="C35" s="65"/>
      <c r="D35" s="17"/>
      <c r="E35" s="16"/>
      <c r="F35" s="16"/>
      <c r="G35" s="17"/>
      <c r="H35" s="17"/>
      <c r="I35" s="18"/>
    </row>
    <row r="36" spans="1:9" ht="262.8" customHeight="1" x14ac:dyDescent="0.25">
      <c r="A36" s="73" t="s">
        <v>16</v>
      </c>
      <c r="B36" s="64" t="s">
        <v>33</v>
      </c>
      <c r="C36" s="65"/>
      <c r="D36" s="17"/>
      <c r="E36" s="16"/>
      <c r="F36" s="16"/>
      <c r="G36" s="17"/>
      <c r="H36" s="17"/>
      <c r="I36" s="18"/>
    </row>
    <row r="37" spans="1:9" ht="241.05" customHeight="1" x14ac:dyDescent="0.25">
      <c r="A37" s="73" t="s">
        <v>34</v>
      </c>
      <c r="B37" s="64"/>
      <c r="C37" s="65"/>
      <c r="D37" s="17"/>
      <c r="E37" s="16"/>
      <c r="F37" s="16"/>
      <c r="G37" s="17"/>
      <c r="H37" s="17"/>
      <c r="I37" s="18"/>
    </row>
    <row r="38" spans="1:9" ht="10.95" customHeight="1" thickBot="1" x14ac:dyDescent="0.3">
      <c r="A38" s="21"/>
      <c r="B38" s="21"/>
      <c r="C38" s="33"/>
      <c r="D38" s="20"/>
      <c r="E38" s="16"/>
      <c r="F38" s="18"/>
      <c r="G38" s="16"/>
      <c r="H38" s="17"/>
      <c r="I38" s="17"/>
    </row>
    <row r="39" spans="1:9" ht="18" thickBot="1" x14ac:dyDescent="0.3">
      <c r="A39" s="15" t="s">
        <v>29</v>
      </c>
      <c r="B39" s="22" t="s">
        <v>17</v>
      </c>
      <c r="C39" s="23" t="s">
        <v>18</v>
      </c>
      <c r="D39" s="20"/>
      <c r="E39" s="16"/>
      <c r="F39" s="18"/>
      <c r="G39" s="16"/>
      <c r="H39" s="17"/>
      <c r="I39" s="17"/>
    </row>
    <row r="40" spans="1:9" ht="49.95" customHeight="1" x14ac:dyDescent="0.25">
      <c r="A40" s="9" t="s">
        <v>19</v>
      </c>
      <c r="B40" s="25" t="s">
        <v>20</v>
      </c>
      <c r="C40" s="26">
        <v>400647.77</v>
      </c>
      <c r="D40" s="24"/>
      <c r="E40" s="13"/>
      <c r="F40" s="14"/>
      <c r="G40" s="13"/>
      <c r="H40" s="12"/>
      <c r="I40" s="12"/>
    </row>
    <row r="41" spans="1:9" ht="45" x14ac:dyDescent="0.25">
      <c r="A41" s="19" t="s">
        <v>21</v>
      </c>
      <c r="B41" s="27" t="s">
        <v>22</v>
      </c>
      <c r="C41" s="28">
        <v>43995.64</v>
      </c>
      <c r="D41" s="18"/>
      <c r="E41" s="16"/>
      <c r="F41" s="18"/>
      <c r="G41" s="16"/>
      <c r="H41" s="17"/>
      <c r="I41" s="18"/>
    </row>
    <row r="42" spans="1:9" ht="51" customHeight="1" x14ac:dyDescent="0.25">
      <c r="A42" s="19" t="s">
        <v>23</v>
      </c>
      <c r="B42" s="27" t="s">
        <v>24</v>
      </c>
      <c r="C42" s="29">
        <v>0</v>
      </c>
      <c r="D42" s="20"/>
      <c r="E42" s="16"/>
      <c r="F42" s="18"/>
      <c r="G42" s="16"/>
      <c r="H42" s="17"/>
      <c r="I42" s="17"/>
    </row>
    <row r="43" spans="1:9" ht="51" customHeight="1" x14ac:dyDescent="0.25">
      <c r="A43" s="19" t="s">
        <v>25</v>
      </c>
      <c r="B43" s="30" t="s">
        <v>26</v>
      </c>
      <c r="C43" s="31">
        <v>0</v>
      </c>
      <c r="D43" s="24"/>
      <c r="E43" s="13"/>
      <c r="F43" s="14"/>
      <c r="G43" s="13"/>
      <c r="H43" s="12"/>
      <c r="I43" s="12"/>
    </row>
    <row r="44" spans="1:9" ht="17.399999999999999" x14ac:dyDescent="0.25">
      <c r="A44" s="72"/>
      <c r="B44" s="70" t="s">
        <v>27</v>
      </c>
      <c r="C44" s="71">
        <f>SUBTOTAL(109,Table56[Amount])</f>
        <v>444643.41000000003</v>
      </c>
      <c r="D44" s="20"/>
      <c r="E44" s="16"/>
      <c r="F44" s="16"/>
      <c r="G44" s="16"/>
      <c r="H44" s="17"/>
      <c r="I44" s="17"/>
    </row>
    <row r="45" spans="1:9" hidden="1" x14ac:dyDescent="0.25">
      <c r="D45" s="20"/>
      <c r="E45" s="16"/>
      <c r="F45" s="16"/>
      <c r="G45" s="16"/>
      <c r="H45" s="17"/>
      <c r="I45" s="17"/>
    </row>
    <row r="1048521" spans="5:5" hidden="1" x14ac:dyDescent="0.25">
      <c r="E1048521" s="13"/>
    </row>
  </sheetData>
  <sheetProtection selectLockedCells="1" selectUnlockedCells="1"/>
  <protectedRanges>
    <protectedRange sqref="B35:B37" name="Range1"/>
    <protectedRange sqref="C40:C43" name="Range1_1"/>
  </protectedRanges>
  <phoneticPr fontId="11" type="noConversion"/>
  <conditionalFormatting sqref="B4:B8 B27:B32">
    <cfRule type="expression" dxfId="5" priority="7">
      <formula>B4&lt;10</formula>
    </cfRule>
  </conditionalFormatting>
  <conditionalFormatting sqref="B11:B17">
    <cfRule type="expression" dxfId="4" priority="3">
      <formula>B11&lt;10</formula>
    </cfRule>
  </conditionalFormatting>
  <conditionalFormatting sqref="B19:B24">
    <cfRule type="expression" dxfId="3" priority="1">
      <formula>B19&lt;10</formula>
    </cfRule>
  </conditionalFormatting>
  <pageMargins left="0.7" right="0.7" top="0.75" bottom="0.75" header="0.3" footer="0.3"/>
  <pageSetup scale="43" orientation="landscape" r:id="rId1"/>
  <ignoredErrors>
    <ignoredError sqref="C3:C4 C11:C12 C13:C16 C6:C8" calculatedColumn="1"/>
  </ignoredErrors>
  <tableParts count="6">
    <tablePart r:id="rId2"/>
    <tablePart r:id="rId3"/>
    <tablePart r:id="rId4"/>
    <tablePart r:id="rId5"/>
    <tablePart r:id="rId6"/>
    <tablePart r:id="rId7"/>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Strong Readers Website Form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Strong Readers Required Website Information Form</dc:title>
  <dc:subject/>
  <dc:creator>Oklahoma State Department of Education</dc:creator>
  <cp:keywords/>
  <dc:description/>
  <cp:lastModifiedBy>Christa Knight</cp:lastModifiedBy>
  <cp:lastPrinted>2025-05-08T22:12:40Z</cp:lastPrinted>
  <dcterms:created xsi:type="dcterms:W3CDTF">2025-05-08T13:30:15Z</dcterms:created>
  <dcterms:modified xsi:type="dcterms:W3CDTF">2026-08-24T16:19:14Z</dcterms:modified>
  <cp:category/>
</cp:coreProperties>
</file>